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alculator" sheetId="1" r:id="rId1"/>
  </sheets>
  <definedNames>
    <definedName name="_xlnm.Print_Area" localSheetId="0">'calculator'!$A$1:$F$43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<sst xmlns="http://schemas.openxmlformats.org/spreadsheetml/2006/main" count="46" uniqueCount="35">
  <si>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The EPA will accept a conversion factor of 120 g/L </t>
  </si>
  <si>
    <t>Unit Conversion</t>
  </si>
  <si>
    <t xml:space="preserve">Water, wt% </t>
  </si>
  <si>
    <r>
      <t>VOC Coating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>, g/L</t>
    </r>
  </si>
  <si>
    <r>
      <t>VOC Material</t>
    </r>
    <r>
      <rPr>
        <b/>
        <vertAlign val="superscript"/>
        <sz val="12"/>
        <rFont val="Verdana"/>
        <family val="2"/>
      </rPr>
      <t>2</t>
    </r>
    <r>
      <rPr>
        <b/>
        <sz val="12"/>
        <rFont val="Verdana"/>
        <family val="2"/>
      </rPr>
      <t>, g/L</t>
    </r>
  </si>
  <si>
    <t>Exempt Compounds:</t>
  </si>
  <si>
    <t>Acetone, wt%</t>
  </si>
  <si>
    <t>pCBtF (Oxsol 100), wt%</t>
  </si>
  <si>
    <t>t-Butyl Acetate, wt%</t>
  </si>
  <si>
    <t>Methyl Acetate, wt%</t>
  </si>
  <si>
    <t>3. VOC as defined by Rule 102 i.e. not including water or exempt compounds.</t>
  </si>
  <si>
    <r>
      <t>VOC Calculator for Paint and Coatings from Weight Percent VOC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 xml:space="preserve"> Information </t>
    </r>
  </si>
  <si>
    <r>
      <t>t-Butyl Acetate</t>
    </r>
    <r>
      <rPr>
        <vertAlign val="superscript"/>
        <sz val="12"/>
        <rFont val="Verdana"/>
        <family val="2"/>
      </rPr>
      <t>4</t>
    </r>
    <r>
      <rPr>
        <sz val="12"/>
        <rFont val="Verdana"/>
        <family val="2"/>
      </rPr>
      <t>, wt%</t>
    </r>
  </si>
  <si>
    <t>4. t-Butyl Acetate currently only exempt for the Industrial Maintenance Category.</t>
  </si>
  <si>
    <t>Density pCBtF, g/L</t>
  </si>
  <si>
    <t xml:space="preserve">1 lb/gal = 119.83 g/L </t>
  </si>
  <si>
    <t>Density Material, g/mL</t>
  </si>
  <si>
    <t>Coating Density, g/mL</t>
  </si>
  <si>
    <t>Water density, g/mL</t>
  </si>
  <si>
    <t>Density Acetone, g/mL</t>
  </si>
  <si>
    <t>Density Methyl Acetate, g/mL</t>
  </si>
  <si>
    <t>Density t-Butyl Acetate, g/mL</t>
  </si>
  <si>
    <t>VOC, wt%</t>
  </si>
  <si>
    <t>Density pCBtF, g/mL</t>
  </si>
  <si>
    <t>lbs NV/ gal Coatings:</t>
  </si>
  <si>
    <t>VOC Calculator for Paint and Coatings Calculated from Non-Volatile &amp; Water Content</t>
  </si>
  <si>
    <t>(i.e. Method 24 analysis)</t>
  </si>
  <si>
    <t>(i.e. ASTM D 6886)</t>
  </si>
  <si>
    <t>1. Also referred to as the regulatory VOC or the VOC less water and exempt compounds.</t>
  </si>
  <si>
    <t>2. Also referred to as the actual VOC.</t>
  </si>
  <si>
    <t>Low-solids calculation</t>
  </si>
  <si>
    <t>Non-Volatile (NV, solids), wt%</t>
  </si>
  <si>
    <t>lb/gal:</t>
  </si>
  <si>
    <t>g/mL</t>
  </si>
  <si>
    <t>Density Converter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</si>
</sst>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2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53"/>
      <name val="Verdana"/>
      <family val="2"/>
    </font>
    <font>
      <sz val="11"/>
      <color indexed="18"/>
      <name val="Tahoma"/>
      <family val="2"/>
    </font>
    <font>
      <sz val="12"/>
      <name val="Tahoma"/>
      <family val="2"/>
    </font>
    <font>
      <vertAlign val="superscript"/>
      <sz val="12"/>
      <name val="Verdana"/>
      <family val="2"/>
    </font>
    <font>
      <b/>
      <vertAlign val="superscript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/>
      <protection/>
    </xf>
    <xf numFmtId="1" fontId="2" fillId="8" borderId="11" xfId="0" applyNumberFormat="1" applyFont="1" applyFill="1" applyBorder="1" applyAlignment="1" applyProtection="1">
      <alignment/>
      <protection/>
    </xf>
    <xf numFmtId="1" fontId="2" fillId="8" borderId="12" xfId="0" applyNumberFormat="1" applyFont="1" applyFill="1" applyBorder="1" applyAlignment="1" applyProtection="1">
      <alignment/>
      <protection/>
    </xf>
    <xf numFmtId="2" fontId="2" fillId="8" borderId="11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37.28125" style="2" customWidth="1"/>
    <col min="2" max="2" width="14.8515625" style="2" customWidth="1"/>
    <col min="3" max="3" width="9.140625" style="2" customWidth="1"/>
    <col min="4" max="4" width="12.421875" style="2" customWidth="1"/>
    <col min="5" max="5" width="16.57421875" style="2" customWidth="1"/>
    <col min="6" max="6" width="14.7109375" style="2" customWidth="1"/>
    <col min="7" max="7" width="13.28125" style="2" customWidth="1"/>
    <col min="8" max="8" width="14.28125" style="2" customWidth="1"/>
    <col min="9" max="9" width="18.28125" style="2" customWidth="1"/>
    <col min="10" max="16384" width="9.140625" style="2" customWidth="1"/>
  </cols>
  <sheetData>
    <row r="1" spans="2:7" ht="36.75" customHeight="1">
      <c r="B1" s="17" t="s">
        <v>25</v>
      </c>
      <c r="C1" s="17"/>
      <c r="D1" s="17"/>
      <c r="E1" s="17"/>
      <c r="F1" s="17"/>
      <c r="G1" s="7"/>
    </row>
    <row r="2" ht="31.5" customHeight="1">
      <c r="D2" s="8" t="s">
        <v>26</v>
      </c>
    </row>
    <row r="3" spans="1:2" ht="17.25" customHeight="1">
      <c r="A3" s="2" t="s">
        <v>16</v>
      </c>
      <c r="B3" s="9"/>
    </row>
    <row r="4" spans="1:9" ht="17.25" customHeight="1">
      <c r="A4" s="2" t="s">
        <v>31</v>
      </c>
      <c r="B4" s="9"/>
      <c r="F4" s="4"/>
      <c r="G4" s="4"/>
      <c r="H4" s="3"/>
      <c r="I4" s="3"/>
    </row>
    <row r="5" spans="1:9" ht="17.25" customHeight="1">
      <c r="A5" s="2" t="s">
        <v>2</v>
      </c>
      <c r="B5" s="9"/>
      <c r="D5" s="1" t="s">
        <v>1</v>
      </c>
      <c r="F5" s="4"/>
      <c r="G5" s="4"/>
      <c r="H5" s="4"/>
      <c r="I5" s="3"/>
    </row>
    <row r="6" spans="1:9" ht="17.25" customHeight="1">
      <c r="A6" s="2" t="s">
        <v>18</v>
      </c>
      <c r="B6" s="2">
        <v>0.997</v>
      </c>
      <c r="D6" s="2" t="s">
        <v>15</v>
      </c>
      <c r="F6"/>
      <c r="G6" s="4"/>
      <c r="H6" s="4"/>
      <c r="I6" s="3"/>
    </row>
    <row r="7" spans="1:9" ht="17.25" customHeight="1">
      <c r="A7" s="2" t="s">
        <v>5</v>
      </c>
      <c r="D7" s="16" t="s">
        <v>0</v>
      </c>
      <c r="E7" s="16"/>
      <c r="F7" s="16"/>
      <c r="G7" s="4"/>
      <c r="H7" s="4"/>
      <c r="I7" s="3"/>
    </row>
    <row r="8" spans="1:9" ht="17.25" customHeight="1">
      <c r="A8" s="2" t="s">
        <v>6</v>
      </c>
      <c r="B8" s="9">
        <v>0</v>
      </c>
      <c r="D8" s="16"/>
      <c r="E8" s="16"/>
      <c r="F8" s="16"/>
      <c r="G8" s="4"/>
      <c r="H8" s="4"/>
      <c r="I8" s="3"/>
    </row>
    <row r="9" spans="1:9" ht="17.25" customHeight="1">
      <c r="A9" s="2" t="s">
        <v>19</v>
      </c>
      <c r="B9" s="3">
        <v>0.791</v>
      </c>
      <c r="E9"/>
      <c r="F9"/>
      <c r="G9" s="4"/>
      <c r="H9" s="4"/>
      <c r="I9" s="3"/>
    </row>
    <row r="10" spans="1:9" ht="17.25" customHeight="1">
      <c r="A10" s="2" t="s">
        <v>9</v>
      </c>
      <c r="B10" s="9">
        <v>0</v>
      </c>
      <c r="D10" s="18" t="s">
        <v>34</v>
      </c>
      <c r="E10" s="18"/>
      <c r="F10" s="18"/>
      <c r="G10" s="4"/>
      <c r="H10" s="4"/>
      <c r="I10" s="3"/>
    </row>
    <row r="11" spans="1:9" ht="17.25" customHeight="1">
      <c r="A11" s="2" t="s">
        <v>20</v>
      </c>
      <c r="B11" s="3">
        <v>0.932</v>
      </c>
      <c r="D11" s="15" t="s">
        <v>32</v>
      </c>
      <c r="E11" s="9"/>
      <c r="F11" s="14"/>
      <c r="G11" s="4"/>
      <c r="H11" s="4"/>
      <c r="I11" s="3"/>
    </row>
    <row r="12" spans="1:9" ht="17.25" customHeight="1">
      <c r="A12" s="2" t="s">
        <v>8</v>
      </c>
      <c r="B12" s="9">
        <v>0</v>
      </c>
      <c r="D12" s="15" t="s">
        <v>33</v>
      </c>
      <c r="E12" s="12">
        <f>E11*119.83/1000</f>
        <v>0</v>
      </c>
      <c r="F12" s="14"/>
      <c r="G12" s="4"/>
      <c r="H12" s="4"/>
      <c r="I12" s="3"/>
    </row>
    <row r="13" spans="1:9" ht="17.25" customHeight="1">
      <c r="A13" s="2" t="s">
        <v>21</v>
      </c>
      <c r="B13" s="3">
        <v>0.862</v>
      </c>
      <c r="D13" s="13"/>
      <c r="E13" s="14"/>
      <c r="F13" s="14"/>
      <c r="G13" s="4"/>
      <c r="H13" s="4"/>
      <c r="I13" s="3"/>
    </row>
    <row r="14" spans="1:9" ht="17.25" customHeight="1">
      <c r="A14" s="2" t="s">
        <v>7</v>
      </c>
      <c r="B14" s="9"/>
      <c r="E14" s="5"/>
      <c r="F14" s="6"/>
      <c r="G14" s="4"/>
      <c r="H14" s="4"/>
      <c r="I14" s="3"/>
    </row>
    <row r="15" spans="1:9" ht="17.25" customHeight="1">
      <c r="A15" s="2" t="s">
        <v>14</v>
      </c>
      <c r="B15" s="3">
        <v>1.341</v>
      </c>
      <c r="E15" s="5"/>
      <c r="F15" s="6"/>
      <c r="G15" s="4"/>
      <c r="H15" s="4"/>
      <c r="I15" s="3"/>
    </row>
    <row r="16" spans="2:9" ht="17.25" customHeight="1">
      <c r="B16" s="3"/>
      <c r="E16" s="5"/>
      <c r="F16" s="6"/>
      <c r="G16" s="4"/>
      <c r="H16" s="4"/>
      <c r="I16" s="3"/>
    </row>
    <row r="17" spans="4:9" ht="17.25" customHeight="1">
      <c r="D17" s="2" t="s">
        <v>30</v>
      </c>
      <c r="E17" s="3"/>
      <c r="F17" s="4"/>
      <c r="G17" s="4"/>
      <c r="H17" s="4"/>
      <c r="I17" s="3"/>
    </row>
    <row r="18" spans="1:9" ht="17.25" customHeight="1">
      <c r="A18" s="1" t="s">
        <v>3</v>
      </c>
      <c r="B18" s="10">
        <f>IF(B3="",0,(100-B4-B5-B8-B10-B12-B14)/(100/B3-B5/B6-B8/B9-B10/B11-B12/B13-B14/B15)*1000)</f>
        <v>0</v>
      </c>
      <c r="D18" s="1" t="s">
        <v>24</v>
      </c>
      <c r="E18" s="1"/>
      <c r="F18" s="12">
        <f>IF(B3=0,0,B4/B3/119.83*10)</f>
        <v>0</v>
      </c>
      <c r="G18" s="4"/>
      <c r="H18" s="4"/>
      <c r="I18" s="3"/>
    </row>
    <row r="19" spans="1:9" ht="17.25" customHeight="1">
      <c r="A19" s="1" t="s">
        <v>4</v>
      </c>
      <c r="B19" s="11">
        <f>(100-B4-B5-B8-B10-B12-B14)*B3*10</f>
        <v>0</v>
      </c>
      <c r="E19" s="3"/>
      <c r="F19" s="3"/>
      <c r="G19" s="3"/>
      <c r="H19" s="3"/>
      <c r="I19" s="3"/>
    </row>
    <row r="20" spans="2:9" ht="17.25" customHeight="1">
      <c r="B20" s="3"/>
      <c r="E20" s="3"/>
      <c r="F20" s="3"/>
      <c r="G20" s="3"/>
      <c r="H20" s="3"/>
      <c r="I20" s="3"/>
    </row>
    <row r="21" spans="2:9" ht="33.75" customHeight="1">
      <c r="B21" s="17" t="s">
        <v>11</v>
      </c>
      <c r="C21" s="17"/>
      <c r="D21" s="17"/>
      <c r="E21" s="17"/>
      <c r="F21" s="17"/>
      <c r="G21" s="7"/>
      <c r="H21" s="3"/>
      <c r="I21" s="3"/>
    </row>
    <row r="22" spans="2:9" ht="23.25" customHeight="1">
      <c r="B22" s="3"/>
      <c r="D22" s="8" t="s">
        <v>27</v>
      </c>
      <c r="E22" s="3"/>
      <c r="F22" s="3"/>
      <c r="G22" s="3"/>
      <c r="H22" s="3"/>
      <c r="I22" s="3"/>
    </row>
    <row r="23" spans="1:9" ht="17.25" customHeight="1">
      <c r="A23" s="2" t="s">
        <v>22</v>
      </c>
      <c r="B23" s="9"/>
      <c r="E23" s="3"/>
      <c r="F23" s="3"/>
      <c r="G23" s="3"/>
      <c r="H23" s="3"/>
      <c r="I23" s="3"/>
    </row>
    <row r="24" spans="1:9" ht="17.25" customHeight="1">
      <c r="A24" s="2" t="s">
        <v>17</v>
      </c>
      <c r="B24" s="9"/>
      <c r="E24" s="3"/>
      <c r="F24" s="3"/>
      <c r="G24" s="3"/>
      <c r="H24" s="3"/>
      <c r="I24" s="3"/>
    </row>
    <row r="25" spans="1:9" ht="17.25" customHeight="1">
      <c r="A25" s="2" t="s">
        <v>2</v>
      </c>
      <c r="B25" s="9"/>
      <c r="E25" s="3"/>
      <c r="F25" s="3"/>
      <c r="G25" s="3"/>
      <c r="H25" s="3"/>
      <c r="I25" s="3"/>
    </row>
    <row r="26" spans="1:9" ht="17.25" customHeight="1">
      <c r="A26" s="2" t="s">
        <v>18</v>
      </c>
      <c r="B26" s="2">
        <v>0.997</v>
      </c>
      <c r="E26" s="3"/>
      <c r="F26" s="3"/>
      <c r="G26" s="3"/>
      <c r="H26" s="3"/>
      <c r="I26" s="3"/>
    </row>
    <row r="27" spans="1:9" ht="17.25" customHeight="1">
      <c r="A27" s="2" t="s">
        <v>5</v>
      </c>
      <c r="E27" s="3"/>
      <c r="F27" s="3"/>
      <c r="G27" s="3"/>
      <c r="H27" s="3"/>
      <c r="I27" s="3"/>
    </row>
    <row r="28" spans="1:9" ht="17.25" customHeight="1">
      <c r="A28" s="2" t="s">
        <v>6</v>
      </c>
      <c r="B28" s="9"/>
      <c r="E28" s="3"/>
      <c r="F28" s="3"/>
      <c r="G28" s="3"/>
      <c r="H28" s="3"/>
      <c r="I28" s="3"/>
    </row>
    <row r="29" spans="1:9" ht="17.25" customHeight="1">
      <c r="A29" s="2" t="s">
        <v>19</v>
      </c>
      <c r="B29" s="3">
        <v>0.791</v>
      </c>
      <c r="E29" s="3"/>
      <c r="F29" s="3"/>
      <c r="G29" s="3"/>
      <c r="H29" s="3"/>
      <c r="I29" s="3"/>
    </row>
    <row r="30" spans="1:9" ht="17.25" customHeight="1">
      <c r="A30" s="2" t="s">
        <v>9</v>
      </c>
      <c r="B30" s="9"/>
      <c r="E30" s="3"/>
      <c r="F30" s="3"/>
      <c r="G30" s="3"/>
      <c r="H30" s="3"/>
      <c r="I30" s="3"/>
    </row>
    <row r="31" spans="1:9" ht="17.25" customHeight="1">
      <c r="A31" s="2" t="s">
        <v>20</v>
      </c>
      <c r="B31" s="3">
        <v>0.932</v>
      </c>
      <c r="E31" s="3"/>
      <c r="F31" s="3"/>
      <c r="G31" s="3"/>
      <c r="H31" s="3"/>
      <c r="I31" s="3"/>
    </row>
    <row r="32" spans="1:9" ht="17.25" customHeight="1">
      <c r="A32" s="2" t="s">
        <v>12</v>
      </c>
      <c r="B32" s="9"/>
      <c r="E32" s="3"/>
      <c r="F32" s="3"/>
      <c r="G32" s="3"/>
      <c r="H32" s="3"/>
      <c r="I32" s="3"/>
    </row>
    <row r="33" spans="1:9" ht="17.25" customHeight="1">
      <c r="A33" s="2" t="s">
        <v>21</v>
      </c>
      <c r="B33" s="3">
        <v>0.862</v>
      </c>
      <c r="E33" s="3"/>
      <c r="F33" s="3"/>
      <c r="G33" s="3"/>
      <c r="H33" s="3"/>
      <c r="I33" s="3"/>
    </row>
    <row r="34" spans="1:9" ht="17.25" customHeight="1">
      <c r="A34" s="2" t="s">
        <v>7</v>
      </c>
      <c r="B34" s="9"/>
      <c r="E34" s="3"/>
      <c r="F34" s="3"/>
      <c r="G34" s="3"/>
      <c r="H34" s="3"/>
      <c r="I34" s="3"/>
    </row>
    <row r="35" spans="1:9" ht="17.25" customHeight="1">
      <c r="A35" s="2" t="s">
        <v>23</v>
      </c>
      <c r="B35" s="3">
        <v>1.341</v>
      </c>
      <c r="E35" s="3"/>
      <c r="F35" s="3"/>
      <c r="G35" s="3"/>
      <c r="H35" s="3"/>
      <c r="I35" s="3"/>
    </row>
    <row r="36" spans="2:9" ht="17.25" customHeight="1">
      <c r="B36" s="3"/>
      <c r="E36" s="3"/>
      <c r="F36" s="3"/>
      <c r="G36" s="3"/>
      <c r="H36" s="3"/>
      <c r="I36" s="3"/>
    </row>
    <row r="37" spans="1:9" ht="17.25" customHeight="1">
      <c r="A37" s="1" t="s">
        <v>3</v>
      </c>
      <c r="B37" s="10">
        <f>IF(B23="",0,B23/(100/B24-B25/B26-B28/B29-B30/B31-B32/B33-B34/B35)*1000)</f>
        <v>0</v>
      </c>
      <c r="E37" s="3"/>
      <c r="F37" s="3"/>
      <c r="G37" s="3"/>
      <c r="H37" s="3"/>
      <c r="I37" s="3"/>
    </row>
    <row r="38" spans="1:9" ht="17.25" customHeight="1">
      <c r="A38" s="1" t="s">
        <v>4</v>
      </c>
      <c r="B38" s="11">
        <f>B23*B24*10</f>
        <v>0</v>
      </c>
      <c r="E38" s="3"/>
      <c r="F38" s="3"/>
      <c r="G38" s="3"/>
      <c r="H38" s="3"/>
      <c r="I38" s="3"/>
    </row>
    <row r="39" spans="2:9" ht="17.25" customHeight="1">
      <c r="B39" s="3"/>
      <c r="E39" s="3"/>
      <c r="F39" s="3"/>
      <c r="G39" s="3"/>
      <c r="H39" s="3"/>
      <c r="I39" s="3"/>
    </row>
    <row r="40" spans="1:9" ht="17.25" customHeight="1">
      <c r="A40" s="2" t="s">
        <v>28</v>
      </c>
      <c r="B40" s="3"/>
      <c r="E40" s="3"/>
      <c r="F40" s="3"/>
      <c r="G40" s="3"/>
      <c r="H40" s="3"/>
      <c r="I40" s="3"/>
    </row>
    <row r="41" spans="1:9" ht="17.25" customHeight="1">
      <c r="A41" s="2" t="s">
        <v>29</v>
      </c>
      <c r="B41" s="3"/>
      <c r="E41" s="3"/>
      <c r="F41" s="3"/>
      <c r="G41" s="3"/>
      <c r="H41" s="3"/>
      <c r="I41" s="3"/>
    </row>
    <row r="42" spans="1:9" ht="17.25" customHeight="1">
      <c r="A42" s="2" t="s">
        <v>10</v>
      </c>
      <c r="B42" s="3"/>
      <c r="E42" s="3"/>
      <c r="F42" s="3"/>
      <c r="G42" s="3"/>
      <c r="H42" s="3"/>
      <c r="I42" s="3"/>
    </row>
    <row r="43" spans="1:9" ht="17.25" customHeight="1">
      <c r="A43" s="2" t="s">
        <v>13</v>
      </c>
      <c r="B43" s="3"/>
      <c r="E43" s="3"/>
      <c r="F43" s="3"/>
      <c r="G43" s="3"/>
      <c r="H43" s="3"/>
      <c r="I43" s="3"/>
    </row>
  </sheetData>
  <sheetProtection/>
  <mergeCells count="4">
    <mergeCell ref="D7:F8"/>
    <mergeCell ref="B1:F1"/>
    <mergeCell ref="B21:F21"/>
    <mergeCell ref="D10:F10"/>
  </mergeCells>
  <printOptions/>
  <pageMargins left="0.25" right="0.25" top="0.75" bottom="0.75" header="0.3" footer="0.3"/>
  <pageSetup horizontalDpi="600" verticalDpi="600" orientation="portrait" scale="86" r:id="rId3"/>
  <headerFooter alignWithMargins="0">
    <oddFooter>&amp;L&amp;9&amp;K00-048Rev 11/10</oddFooter>
  </headerFooter>
  <legacyDrawing r:id="rId2"/>
  <oleObjects>
    <oleObject progId="MSPhotoEd.3" shapeId="15097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hfarr</dc:creator>
  <cp:keywords/>
  <dc:description/>
  <cp:lastModifiedBy>Heather Farr</cp:lastModifiedBy>
  <cp:lastPrinted>2010-11-16T17:14:18Z</cp:lastPrinted>
  <dcterms:created xsi:type="dcterms:W3CDTF">2006-11-21T19:09:08Z</dcterms:created>
  <dcterms:modified xsi:type="dcterms:W3CDTF">2010-11-16T17:14:21Z</dcterms:modified>
  <cp:category/>
  <cp:version/>
  <cp:contentType/>
  <cp:contentStatus/>
</cp:coreProperties>
</file>